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566AE2A5-E573-449B-9B71-9442FC06C521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Checklist'!$B$1:$H$65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35" i="4" l="1"/>
  <c r="J45" i="4" l="1"/>
  <c r="J44" i="4"/>
  <c r="J43" i="4"/>
  <c r="J42" i="4"/>
  <c r="J41" i="4"/>
  <c r="J40" i="4"/>
  <c r="J39" i="4"/>
  <c r="J38" i="4"/>
  <c r="J37" i="4"/>
  <c r="J34" i="4"/>
  <c r="J33" i="4"/>
  <c r="J32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<sst xmlns="http://schemas.openxmlformats.org/spreadsheetml/2006/main" count="74" uniqueCount="63">
  <si>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</si>
  <si>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</si>
  <si>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</si>
  <si>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</si>
  <si>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</si>
  <si>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</si>
  <si>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</si>
  <si>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</si>
  <si>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</si>
  <si>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</si>
  <si>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</si>
  <si>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</si>
  <si>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</si>
  <si>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</si>
  <si>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</si>
  <si>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</si>
  <si>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</si>
  <si>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</si>
  <si>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</si>
  <si>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</si>
  <si>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</si>
  <si>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</si>
  <si>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</si>
  <si>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</si>
  <si>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</si>
  <si>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</si>
  <si>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</si>
  <si>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</si>
  <si>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</si>
  <si>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</si>
  <si>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</si>
  <si>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</si>
  <si>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Posts</t>
  </si>
  <si>
    <t>Are posts set or driven plumb in a manner that prevents battering or distorting of posts?</t>
  </si>
  <si>
    <t xml:space="preserve">Are the post holes backfilled with acceptable material, placed in layers, and thoroughly compacted? </t>
  </si>
  <si>
    <t>Rail Elements</t>
  </si>
  <si>
    <t>Are rail elements constructed in a manner resulting in a smooth, continuous installation?</t>
  </si>
  <si>
    <t>Is shop-curved rail being used on curves with radii from 5 to 70 feet?</t>
  </si>
  <si>
    <t xml:space="preserve">Are bolts drawn tight, except where otherwise required, such as expansion joint bolts?  </t>
  </si>
  <si>
    <t xml:space="preserve">Are splice bolts extending more than 1/2 inch beyond the nuts?  </t>
  </si>
  <si>
    <t>Required if Yes</t>
  </si>
  <si>
    <t xml:space="preserve">Are rail elements spliced by lapping in the direction of traffic?  </t>
  </si>
  <si>
    <t>MGS 1.1</t>
  </si>
  <si>
    <t>Are end terminals assemblies constructed as per manufacturer’s recommendations</t>
  </si>
  <si>
    <t>Office of Roadway Engineering</t>
  </si>
  <si>
    <t>Guarlrail Rebuit</t>
  </si>
  <si>
    <t xml:space="preserve">Has the guardrail been rebuilt as shown on the plans?  </t>
  </si>
  <si>
    <t>Impact Attenuators</t>
  </si>
  <si>
    <t>Is the top of each foundation graded at the same elevation as the adjacent travel lane and/or paved shoulder?</t>
  </si>
  <si>
    <t>Has the location of the anchors been adjusted to avoid pavement joints?</t>
  </si>
  <si>
    <t>Item 606 Guardrail</t>
  </si>
  <si>
    <t>Anchor Assembly</t>
  </si>
  <si>
    <r>
      <t xml:space="preserve">Are posts that are set or driven trimmed more than 1-inch (25 mm) above grade?
</t>
    </r>
    <r>
      <rPr>
        <b/>
        <i/>
        <sz val="10"/>
        <rFont val="Times New Roman"/>
        <family val="1"/>
      </rPr>
      <t>Document how much was trimmed.</t>
    </r>
  </si>
  <si>
    <r>
      <t xml:space="preserve">Are trimmed posts treated with a preservative material specified in 712.06?
</t>
    </r>
    <r>
      <rPr>
        <b/>
        <i/>
        <sz val="10"/>
        <rFont val="Times New Roman"/>
        <family val="1"/>
      </rPr>
      <t>Document the preservative used.</t>
    </r>
  </si>
  <si>
    <r>
      <t xml:space="preserve">Are the posts driven to the proper depth?
</t>
    </r>
    <r>
      <rPr>
        <b/>
        <i/>
        <sz val="10"/>
        <rFont val="Times New Roman"/>
        <family val="1"/>
      </rPr>
      <t>Document the average post driven depth.</t>
    </r>
  </si>
  <si>
    <t>Are bolts provided that are long enough to extend at least 1/4 inch (6 mm) beyond the nuts?</t>
  </si>
  <si>
    <t xml:space="preserve">Did the Contractor perform burning or welding of the rail elements in the field?  </t>
  </si>
  <si>
    <t>Do the plates at each splice make contact throughout the area of the splice?</t>
  </si>
  <si>
    <r>
      <t xml:space="preserve">Is the guardrail the proper height?
</t>
    </r>
    <r>
      <rPr>
        <b/>
        <i/>
        <sz val="10"/>
        <rFont val="Times New Roman"/>
        <family val="1"/>
      </rPr>
      <t>Document the average height of rail.</t>
    </r>
  </si>
  <si>
    <r>
      <t xml:space="preserve">Are materials furnished as described as follows:
     New materials: posts, blockouts, bolts, washers, and incidental hardware as necessary to complete the guardrail, except:
</t>
    </r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existing steel posts and blockouts that are not damaged and have a good galvanized coating may be reused, and
</t>
    </r>
    <r>
      <rPr>
        <b/>
        <sz val="10"/>
        <rFont val="Times New Roman"/>
        <family val="1"/>
      </rPr>
      <t>(2)</t>
    </r>
    <r>
      <rPr>
        <sz val="10"/>
        <rFont val="Times New Roman"/>
        <family val="1"/>
      </rPr>
      <t xml:space="preserve"> guardrail splice bolts that are undamaged and were not removed during salvage may be reused.</t>
    </r>
  </si>
  <si>
    <r>
      <t xml:space="preserve">Are all corresponding shop drawings available from the manufacturer for the Engineer’s inspection before installation?
</t>
    </r>
    <r>
      <rPr>
        <b/>
        <i/>
        <sz val="10"/>
        <rFont val="Times New Roman"/>
        <family val="1"/>
      </rPr>
      <t>These should include installation drawings and instructions with the shop drawings that completely describe the attenuator system.</t>
    </r>
  </si>
  <si>
    <t>Are Impact Attenuators constructed as per Manufacturer’s shop drawings?</t>
  </si>
  <si>
    <t xml:space="preserve">For re-erection of guardrail, has the rail element been obtained from the specified salvage sources?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</si>
</sst>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65"/>
  <sheetViews>
    <sheetView showGridLines="0" tabSelected="1" zoomScale="93" zoomScaleNormal="93" workbookViewId="0">
      <selection activeCell="D40" sqref="D40"/>
    </sheetView>
  </sheetViews>
  <sheetFormatPr defaultColWidth="8.6640625" defaultRowHeight="13.2" x14ac:dyDescent="0.25"/>
  <cols>
    <col min="1" max="1" width="1.5546875" style="15" customWidth="1"/>
    <col min="2" max="2" width="12.44140625" style="15" customWidth="1"/>
    <col min="3" max="3" width="37.5546875" style="15" customWidth="1"/>
    <col min="4" max="4" width="18" style="15" customWidth="1"/>
    <col min="5" max="5" width="20.6640625" style="15" customWidth="1"/>
    <col min="6" max="6" width="9.5546875" style="15" customWidth="1"/>
    <col min="7" max="7" width="40.6640625" style="15" customWidth="1"/>
    <col min="8" max="8" width="12.6640625" style="15" customWidth="1"/>
    <col min="9" max="16384" width="8.6640625" style="15"/>
  </cols>
  <sheetData>
    <row r="1" spans="2:27" ht="15.6" x14ac:dyDescent="0.25">
      <c r="B1" s="48" t="s">
        <v>29</v>
      </c>
      <c r="C1" s="47" t="str">
        <f ca="1">MID(CELL("filename"),SEARCH("[",CELL("filename"))+1, SEARCH("]",CELL("filename"))-SEARCH("[",CELL("filename"))-6)</f>
        <v>CA-Q-0606_20170120 REJ</v>
      </c>
      <c r="D1" s="46"/>
      <c r="E1" s="46"/>
      <c r="F1" s="46"/>
      <c r="G1" s="46"/>
      <c r="H1" s="46"/>
    </row>
    <row r="2" spans="2:27" ht="13.8" x14ac:dyDescent="0.25">
      <c r="B2" s="45"/>
    </row>
    <row r="3" spans="2:27" ht="17.399999999999999" x14ac:dyDescent="0.3">
      <c r="B3" s="4" t="s">
        <v>4</v>
      </c>
      <c r="H3" s="16"/>
      <c r="AA3" s="15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6"/>
      <c r="AA4" s="15" t="s">
        <v>24</v>
      </c>
    </row>
    <row r="5" spans="2:27" ht="17.399999999999999" x14ac:dyDescent="0.3">
      <c r="B5" s="4" t="s">
        <v>50</v>
      </c>
      <c r="C5" s="4"/>
      <c r="D5" s="4"/>
      <c r="E5" s="4"/>
      <c r="F5" s="4"/>
      <c r="G5" s="45"/>
      <c r="H5" s="16"/>
    </row>
    <row r="6" spans="2:27" ht="17.399999999999999" x14ac:dyDescent="0.3">
      <c r="B6" s="4"/>
      <c r="C6" s="4"/>
      <c r="D6" s="4"/>
      <c r="E6" s="4"/>
      <c r="F6" s="4"/>
      <c r="G6" s="4"/>
      <c r="H6" s="16"/>
    </row>
    <row r="7" spans="2:27" ht="17.399999999999999" x14ac:dyDescent="0.3">
      <c r="B7" s="5" t="s">
        <v>0</v>
      </c>
      <c r="C7" s="35"/>
      <c r="D7" s="1"/>
      <c r="E7" s="1"/>
      <c r="F7" s="1"/>
      <c r="G7" s="36" t="s">
        <v>12</v>
      </c>
      <c r="H7" s="37">
        <f>SUM(J17:J58)</f>
        <v>0</v>
      </c>
    </row>
    <row r="8" spans="2:27" s="32" customFormat="1" ht="15.6" x14ac:dyDescent="0.25">
      <c r="B8" s="28" t="s">
        <v>13</v>
      </c>
      <c r="C8" s="38"/>
      <c r="D8" s="28" t="s">
        <v>14</v>
      </c>
      <c r="E8" s="38"/>
      <c r="F8" s="28" t="s">
        <v>15</v>
      </c>
      <c r="G8" s="50"/>
      <c r="H8" s="51"/>
      <c r="AA8" s="15"/>
    </row>
    <row r="9" spans="2:27" s="32" customFormat="1" ht="15.6" x14ac:dyDescent="0.25">
      <c r="B9" s="28" t="s">
        <v>16</v>
      </c>
      <c r="C9" s="38"/>
      <c r="D9" s="28" t="s">
        <v>17</v>
      </c>
      <c r="E9" s="50"/>
      <c r="F9" s="58"/>
      <c r="G9" s="58"/>
      <c r="H9" s="51"/>
    </row>
    <row r="10" spans="2:27" s="32" customFormat="1" ht="15.6" x14ac:dyDescent="0.25">
      <c r="B10" s="28" t="s">
        <v>18</v>
      </c>
      <c r="C10" s="38"/>
      <c r="D10" s="59" t="s">
        <v>19</v>
      </c>
      <c r="E10" s="59"/>
      <c r="F10" s="60"/>
      <c r="G10" s="60"/>
      <c r="H10" s="61"/>
    </row>
    <row r="11" spans="2:27" s="32" customFormat="1" ht="15.6" x14ac:dyDescent="0.25">
      <c r="B11" s="28" t="s">
        <v>20</v>
      </c>
      <c r="C11" s="62"/>
      <c r="D11" s="62"/>
      <c r="E11" s="62"/>
      <c r="F11" s="62"/>
      <c r="G11" s="62"/>
      <c r="H11" s="62"/>
    </row>
    <row r="12" spans="2:27" s="32" customFormat="1" ht="15.6" x14ac:dyDescent="0.25">
      <c r="B12" s="28" t="s">
        <v>21</v>
      </c>
      <c r="C12" s="62"/>
      <c r="D12" s="62"/>
      <c r="E12" s="62"/>
      <c r="F12" s="62"/>
      <c r="G12" s="62"/>
      <c r="H12" s="62"/>
    </row>
    <row r="13" spans="2:27" s="32" customFormat="1" ht="15.6" x14ac:dyDescent="0.25">
      <c r="B13" s="6"/>
      <c r="C13" s="39"/>
      <c r="D13" s="26"/>
      <c r="E13" s="6"/>
      <c r="F13" s="6"/>
      <c r="G13" s="40"/>
      <c r="H13" s="41"/>
    </row>
    <row r="14" spans="2:27" s="32" customFormat="1" ht="17.399999999999999" x14ac:dyDescent="0.3">
      <c r="B14" s="7" t="s">
        <v>1</v>
      </c>
      <c r="C14" s="39"/>
      <c r="D14" s="26"/>
      <c r="E14" s="8"/>
      <c r="F14" s="40"/>
      <c r="G14" s="40"/>
      <c r="H14" s="41"/>
    </row>
    <row r="15" spans="2:27" s="33" customFormat="1" ht="31.2" x14ac:dyDescent="0.25">
      <c r="B15" s="42" t="s">
        <v>22</v>
      </c>
      <c r="C15" s="42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2"/>
    </row>
    <row r="16" spans="2:27" ht="15.6" x14ac:dyDescent="0.25">
      <c r="B16" s="55" t="s">
        <v>28</v>
      </c>
      <c r="C16" s="56"/>
      <c r="D16" s="56"/>
      <c r="E16" s="56"/>
      <c r="F16" s="56"/>
      <c r="G16" s="56"/>
      <c r="H16" s="57"/>
      <c r="AA16" s="33"/>
    </row>
    <row r="17" spans="2:40" s="2" customFormat="1" ht="93.6" x14ac:dyDescent="0.25">
      <c r="B17" s="44"/>
      <c r="C17" s="17" t="s">
        <v>30</v>
      </c>
      <c r="D17" s="18" t="s">
        <v>27</v>
      </c>
      <c r="E17" s="13"/>
      <c r="F17" s="13"/>
      <c r="G17" s="29" t="s">
        <v>26</v>
      </c>
      <c r="H17" s="44"/>
      <c r="J17" s="43">
        <f t="shared" ref="J17:J45" si="0">IF(H17="N",1,0)</f>
        <v>0</v>
      </c>
      <c r="AA17" s="15"/>
    </row>
    <row r="18" spans="2:40" s="20" customFormat="1" ht="54" x14ac:dyDescent="0.25">
      <c r="B18" s="44"/>
      <c r="C18" s="9" t="s">
        <v>31</v>
      </c>
      <c r="D18" s="18" t="s">
        <v>27</v>
      </c>
      <c r="E18" s="13"/>
      <c r="F18" s="13"/>
      <c r="G18" s="29" t="s">
        <v>26</v>
      </c>
      <c r="H18" s="44"/>
      <c r="I18" s="24"/>
      <c r="J18" s="43">
        <f t="shared" si="0"/>
        <v>0</v>
      </c>
      <c r="K18" s="24"/>
      <c r="L18" s="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ht="15.6" x14ac:dyDescent="0.25">
      <c r="B19" s="55" t="s">
        <v>32</v>
      </c>
      <c r="C19" s="56"/>
      <c r="D19" s="56"/>
      <c r="E19" s="56"/>
      <c r="F19" s="56"/>
      <c r="G19" s="56"/>
      <c r="H19" s="57"/>
      <c r="J19" s="43">
        <f t="shared" si="0"/>
        <v>0</v>
      </c>
      <c r="AA19" s="33"/>
    </row>
    <row r="20" spans="2:40" s="2" customFormat="1" ht="40.200000000000003" customHeight="1" x14ac:dyDescent="0.25">
      <c r="B20" s="44"/>
      <c r="C20" s="17" t="s">
        <v>33</v>
      </c>
      <c r="D20" s="18">
        <v>606.03</v>
      </c>
      <c r="E20" s="9"/>
      <c r="F20" s="12" t="s">
        <v>26</v>
      </c>
      <c r="G20" s="12"/>
      <c r="H20" s="44"/>
      <c r="J20" s="43">
        <f t="shared" si="0"/>
        <v>0</v>
      </c>
    </row>
    <row r="21" spans="2:40" s="2" customFormat="1" ht="51" customHeight="1" x14ac:dyDescent="0.25">
      <c r="B21" s="44"/>
      <c r="C21" s="17" t="s">
        <v>52</v>
      </c>
      <c r="D21" s="18">
        <v>606.03</v>
      </c>
      <c r="E21" s="9"/>
      <c r="F21" s="12"/>
      <c r="G21" s="12" t="s">
        <v>26</v>
      </c>
      <c r="H21" s="44"/>
      <c r="J21" s="43">
        <f t="shared" si="0"/>
        <v>0</v>
      </c>
    </row>
    <row r="22" spans="2:40" s="2" customFormat="1" ht="49.2" customHeight="1" x14ac:dyDescent="0.25">
      <c r="B22" s="44"/>
      <c r="C22" s="17" t="s">
        <v>53</v>
      </c>
      <c r="D22" s="18">
        <v>606.03</v>
      </c>
      <c r="E22" s="9"/>
      <c r="F22" s="12"/>
      <c r="G22" s="12" t="s">
        <v>26</v>
      </c>
      <c r="H22" s="44"/>
      <c r="J22" s="43">
        <f t="shared" si="0"/>
        <v>0</v>
      </c>
    </row>
    <row r="23" spans="2:40" s="20" customFormat="1" ht="46.2" customHeight="1" x14ac:dyDescent="0.25">
      <c r="B23" s="44"/>
      <c r="C23" s="17" t="s">
        <v>34</v>
      </c>
      <c r="D23" s="18">
        <v>606.03</v>
      </c>
      <c r="E23" s="9"/>
      <c r="F23" s="12"/>
      <c r="G23" s="12"/>
      <c r="H23" s="44"/>
      <c r="I23" s="24"/>
      <c r="J23" s="43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40" s="21" customFormat="1" ht="38.4" customHeight="1" x14ac:dyDescent="0.25">
      <c r="B24" s="44"/>
      <c r="C24" s="17" t="s">
        <v>54</v>
      </c>
      <c r="D24" s="10" t="s">
        <v>42</v>
      </c>
      <c r="E24" s="9"/>
      <c r="F24" s="12"/>
      <c r="G24" s="12" t="s">
        <v>26</v>
      </c>
      <c r="H24" s="44"/>
      <c r="I24" s="24"/>
      <c r="J24" s="43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2:40" s="2" customFormat="1" ht="15.6" x14ac:dyDescent="0.25">
      <c r="B25" s="55" t="s">
        <v>35</v>
      </c>
      <c r="C25" s="56"/>
      <c r="D25" s="56"/>
      <c r="E25" s="56"/>
      <c r="F25" s="56"/>
      <c r="G25" s="56"/>
      <c r="H25" s="57"/>
      <c r="J25" s="43">
        <f t="shared" si="0"/>
        <v>0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40" s="20" customFormat="1" ht="34.799999999999997" customHeight="1" x14ac:dyDescent="0.25">
      <c r="B26" s="44"/>
      <c r="C26" s="17" t="s">
        <v>36</v>
      </c>
      <c r="D26" s="11">
        <v>606.04</v>
      </c>
      <c r="E26" s="22"/>
      <c r="F26" s="29"/>
      <c r="G26" s="49"/>
      <c r="H26" s="44"/>
      <c r="I26" s="24"/>
      <c r="J26" s="43">
        <f t="shared" si="0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:40" s="2" customFormat="1" ht="34.799999999999997" customHeight="1" x14ac:dyDescent="0.25">
      <c r="B27" s="44"/>
      <c r="C27" s="17" t="s">
        <v>37</v>
      </c>
      <c r="D27" s="11">
        <v>606.04</v>
      </c>
      <c r="E27" s="22"/>
      <c r="F27" s="22"/>
      <c r="G27" s="49"/>
      <c r="H27" s="44"/>
      <c r="I27" s="24"/>
      <c r="J27" s="43">
        <f t="shared" si="0"/>
        <v>0</v>
      </c>
      <c r="K27" s="24"/>
      <c r="M27" s="24"/>
      <c r="N27" s="24"/>
      <c r="O27" s="24"/>
      <c r="P27" s="24"/>
      <c r="R27" s="24"/>
      <c r="S27" s="24"/>
      <c r="T27" s="24"/>
      <c r="U27" s="24"/>
      <c r="V27" s="24"/>
      <c r="W27" s="24"/>
    </row>
    <row r="28" spans="2:40" s="2" customFormat="1" ht="34.799999999999997" customHeight="1" x14ac:dyDescent="0.25">
      <c r="B28" s="44"/>
      <c r="C28" s="17" t="s">
        <v>38</v>
      </c>
      <c r="D28" s="11">
        <v>606.04</v>
      </c>
      <c r="E28" s="22"/>
      <c r="F28" s="22"/>
      <c r="G28" s="12"/>
      <c r="H28" s="44"/>
      <c r="J28" s="43">
        <f t="shared" si="0"/>
        <v>0</v>
      </c>
    </row>
    <row r="29" spans="2:40" s="2" customFormat="1" ht="34.799999999999997" customHeight="1" x14ac:dyDescent="0.25">
      <c r="B29" s="44"/>
      <c r="C29" s="17" t="s">
        <v>55</v>
      </c>
      <c r="D29" s="11">
        <v>606.04</v>
      </c>
      <c r="E29" s="22"/>
      <c r="F29" s="22"/>
      <c r="G29" s="12"/>
      <c r="H29" s="44"/>
      <c r="J29" s="43"/>
    </row>
    <row r="30" spans="2:40" s="2" customFormat="1" ht="34.799999999999997" customHeight="1" x14ac:dyDescent="0.25">
      <c r="B30" s="44"/>
      <c r="C30" s="17" t="s">
        <v>39</v>
      </c>
      <c r="D30" s="11">
        <v>606.04</v>
      </c>
      <c r="E30" s="22"/>
      <c r="F30" s="22"/>
      <c r="G30" s="12" t="s">
        <v>26</v>
      </c>
      <c r="H30" s="44"/>
      <c r="J30" s="43"/>
    </row>
    <row r="31" spans="2:40" s="2" customFormat="1" ht="34.799999999999997" customHeight="1" x14ac:dyDescent="0.25">
      <c r="B31" s="44"/>
      <c r="C31" s="17" t="s">
        <v>56</v>
      </c>
      <c r="D31" s="11">
        <v>606.04</v>
      </c>
      <c r="E31" s="22"/>
      <c r="F31" s="22"/>
      <c r="G31" s="12" t="s">
        <v>40</v>
      </c>
      <c r="H31" s="44"/>
      <c r="J31" s="43"/>
    </row>
    <row r="32" spans="2:40" s="2" customFormat="1" ht="34.799999999999997" customHeight="1" x14ac:dyDescent="0.25">
      <c r="B32" s="44"/>
      <c r="C32" s="17" t="s">
        <v>41</v>
      </c>
      <c r="D32" s="11">
        <v>606.04</v>
      </c>
      <c r="E32" s="22"/>
      <c r="F32" s="22"/>
      <c r="G32" s="49"/>
      <c r="H32" s="44"/>
      <c r="J32" s="43">
        <f t="shared" si="0"/>
        <v>0</v>
      </c>
    </row>
    <row r="33" spans="2:40" s="2" customFormat="1" ht="34.799999999999997" customHeight="1" x14ac:dyDescent="0.25">
      <c r="B33" s="44"/>
      <c r="C33" s="17" t="s">
        <v>57</v>
      </c>
      <c r="D33" s="11">
        <v>606.04</v>
      </c>
      <c r="E33" s="22"/>
      <c r="F33" s="22"/>
      <c r="G33" s="12"/>
      <c r="H33" s="44"/>
      <c r="J33" s="43">
        <f t="shared" si="0"/>
        <v>0</v>
      </c>
    </row>
    <row r="34" spans="2:40" s="2" customFormat="1" ht="34.799999999999997" customHeight="1" x14ac:dyDescent="0.25">
      <c r="B34" s="44"/>
      <c r="C34" s="17" t="s">
        <v>58</v>
      </c>
      <c r="D34" s="11" t="s">
        <v>42</v>
      </c>
      <c r="E34" s="22"/>
      <c r="F34" s="22"/>
      <c r="G34" s="12" t="s">
        <v>26</v>
      </c>
      <c r="H34" s="44"/>
      <c r="J34" s="43">
        <f t="shared" si="0"/>
        <v>0</v>
      </c>
    </row>
    <row r="35" spans="2:40" s="2" customFormat="1" ht="15.6" x14ac:dyDescent="0.25">
      <c r="B35" s="55" t="s">
        <v>51</v>
      </c>
      <c r="C35" s="56"/>
      <c r="D35" s="56"/>
      <c r="E35" s="56"/>
      <c r="F35" s="56"/>
      <c r="G35" s="56"/>
      <c r="H35" s="57"/>
      <c r="I35" s="24"/>
      <c r="J35" s="43">
        <f t="shared" ref="J35" si="1">IF(H35="N",1,0)</f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2:40" s="2" customFormat="1" ht="37.799999999999997" customHeight="1" x14ac:dyDescent="0.25">
      <c r="B36" s="44"/>
      <c r="C36" s="17" t="s">
        <v>43</v>
      </c>
      <c r="D36" s="11" t="s">
        <v>44</v>
      </c>
      <c r="E36" s="22"/>
      <c r="F36" s="22"/>
      <c r="G36" s="12"/>
      <c r="H36" s="44"/>
      <c r="J36" s="43"/>
    </row>
    <row r="37" spans="2:40" s="2" customFormat="1" ht="15.6" x14ac:dyDescent="0.25">
      <c r="B37" s="55" t="s">
        <v>45</v>
      </c>
      <c r="C37" s="56"/>
      <c r="D37" s="56"/>
      <c r="E37" s="56"/>
      <c r="F37" s="56"/>
      <c r="G37" s="56"/>
      <c r="H37" s="57"/>
      <c r="I37" s="24"/>
      <c r="J37" s="43">
        <f t="shared" si="0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2:40" s="2" customFormat="1" ht="42" customHeight="1" x14ac:dyDescent="0.25">
      <c r="B38" s="44"/>
      <c r="C38" s="17" t="s">
        <v>46</v>
      </c>
      <c r="D38" s="19">
        <v>606.04999999999995</v>
      </c>
      <c r="E38" s="9"/>
      <c r="F38" s="9"/>
      <c r="G38" s="9"/>
      <c r="H38" s="44"/>
      <c r="J38" s="43">
        <f t="shared" si="0"/>
        <v>0</v>
      </c>
    </row>
    <row r="39" spans="2:40" s="2" customFormat="1" ht="39.6" x14ac:dyDescent="0.25">
      <c r="B39" s="44"/>
      <c r="C39" s="17" t="s">
        <v>62</v>
      </c>
      <c r="D39" s="19">
        <v>606.04999999999995</v>
      </c>
      <c r="E39" s="9"/>
      <c r="F39" s="9"/>
      <c r="G39" s="9"/>
      <c r="H39" s="44"/>
      <c r="J39" s="43">
        <f t="shared" si="0"/>
        <v>0</v>
      </c>
    </row>
    <row r="40" spans="2:40" s="2" customFormat="1" ht="145.19999999999999" x14ac:dyDescent="0.25">
      <c r="B40" s="44"/>
      <c r="C40" s="17" t="s">
        <v>59</v>
      </c>
      <c r="D40" s="19">
        <v>606.04999999999995</v>
      </c>
      <c r="E40" s="9"/>
      <c r="F40" s="9"/>
      <c r="G40" s="9"/>
      <c r="H40" s="44"/>
      <c r="J40" s="43">
        <f t="shared" si="0"/>
        <v>0</v>
      </c>
    </row>
    <row r="41" spans="2:40" s="2" customFormat="1" ht="15.6" x14ac:dyDescent="0.25">
      <c r="B41" s="55" t="s">
        <v>47</v>
      </c>
      <c r="C41" s="56"/>
      <c r="D41" s="56"/>
      <c r="E41" s="56"/>
      <c r="F41" s="56"/>
      <c r="G41" s="56"/>
      <c r="H41" s="57"/>
      <c r="J41" s="43">
        <f t="shared" si="0"/>
        <v>0</v>
      </c>
    </row>
    <row r="42" spans="2:40" s="2" customFormat="1" ht="90" customHeight="1" x14ac:dyDescent="0.25">
      <c r="B42" s="44"/>
      <c r="C42" s="17" t="s">
        <v>60</v>
      </c>
      <c r="D42" s="14">
        <v>606.05999999999995</v>
      </c>
      <c r="E42" s="9"/>
      <c r="F42" s="12"/>
      <c r="G42" s="12"/>
      <c r="H42" s="44"/>
      <c r="J42" s="43">
        <f t="shared" si="0"/>
        <v>0</v>
      </c>
    </row>
    <row r="43" spans="2:40" s="2" customFormat="1" ht="54.6" customHeight="1" x14ac:dyDescent="0.25">
      <c r="B43" s="44"/>
      <c r="C43" s="17" t="s">
        <v>48</v>
      </c>
      <c r="D43" s="14">
        <v>606.05999999999995</v>
      </c>
      <c r="E43" s="9"/>
      <c r="F43" s="12"/>
      <c r="G43" s="12"/>
      <c r="H43" s="44"/>
      <c r="J43" s="43">
        <f t="shared" si="0"/>
        <v>0</v>
      </c>
    </row>
    <row r="44" spans="2:40" s="2" customFormat="1" ht="34.799999999999997" customHeight="1" x14ac:dyDescent="0.25">
      <c r="B44" s="44"/>
      <c r="C44" s="17" t="s">
        <v>49</v>
      </c>
      <c r="D44" s="14">
        <v>606.05999999999995</v>
      </c>
      <c r="E44" s="9"/>
      <c r="F44" s="12"/>
      <c r="G44" s="12"/>
      <c r="H44" s="44"/>
      <c r="J44" s="43">
        <f t="shared" si="0"/>
        <v>0</v>
      </c>
    </row>
    <row r="45" spans="2:40" s="2" customFormat="1" ht="33.6" customHeight="1" x14ac:dyDescent="0.25">
      <c r="B45" s="44"/>
      <c r="C45" s="17" t="s">
        <v>61</v>
      </c>
      <c r="D45" s="14" t="s">
        <v>44</v>
      </c>
      <c r="E45" s="9"/>
      <c r="F45" s="12" t="s">
        <v>26</v>
      </c>
      <c r="G45" s="12"/>
      <c r="H45" s="44"/>
      <c r="J45" s="43">
        <f t="shared" si="0"/>
        <v>0</v>
      </c>
    </row>
    <row r="46" spans="2:40" s="2" customFormat="1" ht="13.8" x14ac:dyDescent="0.25">
      <c r="D46" s="23"/>
      <c r="G46" s="24"/>
      <c r="H46" s="25"/>
    </row>
    <row r="47" spans="2:40" s="2" customFormat="1" ht="17.399999999999999" x14ac:dyDescent="0.3">
      <c r="B47" s="7" t="s">
        <v>2</v>
      </c>
      <c r="C47" s="8"/>
      <c r="D47" s="26"/>
      <c r="E47" s="8"/>
      <c r="F47" s="32"/>
      <c r="G47" s="32"/>
      <c r="H47" s="34"/>
    </row>
    <row r="48" spans="2:40" s="2" customFormat="1" ht="13.8" x14ac:dyDescent="0.25">
      <c r="B48" s="52"/>
      <c r="C48" s="53"/>
      <c r="D48" s="53"/>
      <c r="E48" s="53"/>
      <c r="F48" s="53"/>
      <c r="G48" s="53"/>
      <c r="H48" s="54"/>
    </row>
    <row r="49" spans="2:8" s="2" customFormat="1" ht="13.8" x14ac:dyDescent="0.25">
      <c r="B49" s="52"/>
      <c r="C49" s="53"/>
      <c r="D49" s="53"/>
      <c r="E49" s="53"/>
      <c r="F49" s="53"/>
      <c r="G49" s="53"/>
      <c r="H49" s="54"/>
    </row>
    <row r="50" spans="2:8" s="2" customFormat="1" ht="13.8" x14ac:dyDescent="0.25">
      <c r="B50" s="52"/>
      <c r="C50" s="53"/>
      <c r="D50" s="53"/>
      <c r="E50" s="53"/>
      <c r="F50" s="53"/>
      <c r="G50" s="53"/>
      <c r="H50" s="54"/>
    </row>
    <row r="51" spans="2:8" s="2" customFormat="1" ht="13.8" x14ac:dyDescent="0.25">
      <c r="B51" s="52"/>
      <c r="C51" s="53"/>
      <c r="D51" s="53"/>
      <c r="E51" s="53"/>
      <c r="F51" s="53"/>
      <c r="G51" s="53"/>
      <c r="H51" s="54"/>
    </row>
    <row r="52" spans="2:8" s="2" customFormat="1" ht="13.8" x14ac:dyDescent="0.25">
      <c r="B52" s="52"/>
      <c r="C52" s="53"/>
      <c r="D52" s="53"/>
      <c r="E52" s="53"/>
      <c r="F52" s="53"/>
      <c r="G52" s="53"/>
      <c r="H52" s="54"/>
    </row>
    <row r="53" spans="2:8" s="2" customFormat="1" ht="13.8" x14ac:dyDescent="0.25">
      <c r="B53" s="52"/>
      <c r="C53" s="53"/>
      <c r="D53" s="53"/>
      <c r="E53" s="53"/>
      <c r="F53" s="53"/>
      <c r="G53" s="53"/>
      <c r="H53" s="54"/>
    </row>
    <row r="54" spans="2:8" s="2" customFormat="1" ht="13.8" x14ac:dyDescent="0.25">
      <c r="B54" s="52"/>
      <c r="C54" s="53"/>
      <c r="D54" s="53"/>
      <c r="E54" s="53"/>
      <c r="F54" s="53"/>
      <c r="G54" s="53"/>
      <c r="H54" s="54"/>
    </row>
    <row r="55" spans="2:8" s="2" customFormat="1" ht="13.8" x14ac:dyDescent="0.25">
      <c r="B55" s="52"/>
      <c r="C55" s="53"/>
      <c r="D55" s="53"/>
      <c r="E55" s="53"/>
      <c r="F55" s="53"/>
      <c r="G55" s="53"/>
      <c r="H55" s="54"/>
    </row>
    <row r="56" spans="2:8" s="2" customFormat="1" ht="13.8" x14ac:dyDescent="0.25">
      <c r="B56" s="67" t="s">
        <v>10</v>
      </c>
      <c r="C56" s="67"/>
      <c r="D56" s="67"/>
      <c r="E56" s="67"/>
      <c r="F56" s="67"/>
      <c r="G56" s="67"/>
      <c r="H56" s="67"/>
    </row>
    <row r="57" spans="2:8" s="2" customFormat="1" ht="13.8" x14ac:dyDescent="0.25">
      <c r="B57" s="68"/>
      <c r="C57" s="68"/>
      <c r="D57" s="68"/>
      <c r="E57" s="68"/>
      <c r="F57" s="68"/>
      <c r="G57" s="68"/>
      <c r="H57" s="68"/>
    </row>
    <row r="58" spans="2:8" s="2" customFormat="1" ht="15.6" x14ac:dyDescent="0.25">
      <c r="B58" s="64" t="s">
        <v>25</v>
      </c>
      <c r="C58" s="65"/>
      <c r="D58" s="65"/>
      <c r="E58" s="65"/>
      <c r="F58" s="65"/>
      <c r="G58" s="65"/>
      <c r="H58" s="66"/>
    </row>
    <row r="59" spans="2:8" s="2" customFormat="1" ht="15.6" x14ac:dyDescent="0.25">
      <c r="B59" s="50"/>
      <c r="C59" s="58"/>
      <c r="D59" s="58"/>
      <c r="E59" s="58"/>
      <c r="F59" s="58"/>
      <c r="G59" s="58"/>
      <c r="H59" s="51"/>
    </row>
    <row r="60" spans="2:8" s="2" customFormat="1" ht="13.8" x14ac:dyDescent="0.25">
      <c r="B60" s="30"/>
      <c r="C60" s="31"/>
      <c r="D60" s="31"/>
      <c r="E60" s="31"/>
      <c r="F60" s="31"/>
      <c r="G60" s="31"/>
      <c r="H60" s="27"/>
    </row>
    <row r="61" spans="2:8" s="2" customFormat="1" ht="13.8" x14ac:dyDescent="0.25">
      <c r="B61" s="30"/>
      <c r="C61" s="31"/>
      <c r="D61" s="31"/>
      <c r="E61" s="31"/>
      <c r="F61" s="31"/>
      <c r="G61" s="31"/>
      <c r="H61" s="27"/>
    </row>
    <row r="62" spans="2:8" s="2" customFormat="1" ht="13.8" x14ac:dyDescent="0.25">
      <c r="B62" s="52"/>
      <c r="C62" s="53"/>
      <c r="D62" s="53"/>
      <c r="E62" s="53"/>
      <c r="F62" s="53"/>
      <c r="G62" s="53"/>
      <c r="H62" s="54"/>
    </row>
    <row r="63" spans="2:8" s="2" customFormat="1" ht="13.8" x14ac:dyDescent="0.25">
      <c r="B63" s="63"/>
      <c r="C63" s="63"/>
      <c r="D63" s="63"/>
      <c r="E63" s="63"/>
      <c r="F63" s="63"/>
      <c r="G63" s="63"/>
      <c r="H63" s="63"/>
    </row>
    <row r="64" spans="2:8" s="2" customFormat="1" ht="13.8" x14ac:dyDescent="0.25">
      <c r="B64" s="63"/>
      <c r="C64" s="63"/>
      <c r="D64" s="63"/>
      <c r="E64" s="63"/>
      <c r="F64" s="63"/>
      <c r="G64" s="63"/>
      <c r="H64" s="63"/>
    </row>
    <row r="65" spans="2:8" x14ac:dyDescent="0.25">
      <c r="B65" s="63"/>
      <c r="C65" s="63"/>
      <c r="D65" s="63"/>
      <c r="E65" s="63"/>
      <c r="F65" s="63"/>
      <c r="G65" s="63"/>
      <c r="H65" s="63"/>
    </row>
  </sheetData>
  <mergeCells count="27">
    <mergeCell ref="B19:H19"/>
    <mergeCell ref="B35:H35"/>
    <mergeCell ref="B64:H64"/>
    <mergeCell ref="B65:H65"/>
    <mergeCell ref="B58:H58"/>
    <mergeCell ref="B53:H53"/>
    <mergeCell ref="B54:H54"/>
    <mergeCell ref="B55:H55"/>
    <mergeCell ref="B59:H59"/>
    <mergeCell ref="B56:H57"/>
    <mergeCell ref="B63:H63"/>
    <mergeCell ref="G8:H8"/>
    <mergeCell ref="B62:H62"/>
    <mergeCell ref="B41:H41"/>
    <mergeCell ref="B16:H16"/>
    <mergeCell ref="B25:H25"/>
    <mergeCell ref="B37:H37"/>
    <mergeCell ref="B50:H50"/>
    <mergeCell ref="B49:H49"/>
    <mergeCell ref="B48:H48"/>
    <mergeCell ref="B52:H52"/>
    <mergeCell ref="B51:H51"/>
    <mergeCell ref="E9:H9"/>
    <mergeCell ref="D10:E10"/>
    <mergeCell ref="F10:H10"/>
    <mergeCell ref="C11:H11"/>
    <mergeCell ref="C12:H12"/>
  </mergeCells>
  <dataValidations count="2">
    <dataValidation type="list" allowBlank="1" showInputMessage="1" showErrorMessage="1" sqref="H38:H40 H17:H18 H20:H24 H26:H34 H36 H42:H45" xr:uid="{00000000-0002-0000-0000-000000000000}">
      <formula1>$AA$3:$AA$4</formula1>
    </dataValidation>
    <dataValidation type="list" allowBlank="1" showInputMessage="1" showErrorMessage="1" sqref="B38:B40 B17:B18 B20:B24 B26:B34 B36 B42:B45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B6C84B0-4388-4895-9C3E-B1339BA97E09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136fb3ed-1f9b-461a-ba3b-e1ffc7a297a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2019-02-11T15:06:02Z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